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/>
  <mc:AlternateContent xmlns:mc="http://schemas.openxmlformats.org/markup-compatibility/2006">
    <mc:Choice Requires="x15">
      <x15ac:absPath xmlns:x15ac="http://schemas.microsoft.com/office/spreadsheetml/2010/11/ac" url="https://conqui-my.sharepoint.com/personal/lalava_conquito_org_ec1/Documents/Documentos/CONQUITO/LOTAIP/2023/11 NOV/"/>
    </mc:Choice>
  </mc:AlternateContent>
  <xr:revisionPtr revIDLastSave="99" documentId="11_0AA4456A9CE732E158D614D3392BE421E26F50A1" xr6:coauthVersionLast="47" xr6:coauthVersionMax="47" xr10:uidLastSave="{7DB0A5A2-25A1-424D-B35B-4ABCE150AE57}"/>
  <bookViews>
    <workbookView xWindow="-110" yWindow="-110" windowWidth="19420" windowHeight="10420" xr2:uid="{00000000-000D-0000-FFFF-FFFF00000000}"/>
  </bookViews>
  <sheets>
    <sheet name="1.Conjunto de datos (remuneraci" sheetId="2" r:id="rId1"/>
    <sheet name="1.Diccionario (remuneración)" sheetId="4" r:id="rId2"/>
    <sheet name="1.Metadatos (remuneración)" sheetId="3" r:id="rId3"/>
  </sheets>
  <definedNames>
    <definedName name="_xlnm._FilterDatabase" localSheetId="0" hidden="1">'1.Conjunto de datos (remuneraci'!$A$2:$L$70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18" i="2" l="1"/>
  <c r="L23" i="2"/>
  <c r="L24" i="2"/>
  <c r="L27" i="2"/>
  <c r="L28" i="2"/>
  <c r="L29" i="2"/>
  <c r="L30" i="2"/>
  <c r="L36" i="2"/>
  <c r="L39" i="2"/>
  <c r="L40" i="2"/>
  <c r="L41" i="2"/>
  <c r="L42" i="2"/>
  <c r="L48" i="2"/>
  <c r="L51" i="2"/>
  <c r="L52" i="2"/>
  <c r="L53" i="2"/>
  <c r="L54" i="2"/>
  <c r="L60" i="2"/>
  <c r="L63" i="2"/>
  <c r="L64" i="2"/>
  <c r="L65" i="2"/>
  <c r="L66" i="2"/>
  <c r="L11" i="2"/>
  <c r="H4" i="2"/>
  <c r="L4" i="2" s="1"/>
  <c r="H5" i="2"/>
  <c r="L5" i="2" s="1"/>
  <c r="H6" i="2"/>
  <c r="L6" i="2" s="1"/>
  <c r="H7" i="2"/>
  <c r="L7" i="2" s="1"/>
  <c r="H8" i="2"/>
  <c r="L8" i="2" s="1"/>
  <c r="H9" i="2"/>
  <c r="L9" i="2" s="1"/>
  <c r="H10" i="2"/>
  <c r="L10" i="2" s="1"/>
  <c r="H11" i="2"/>
  <c r="H12" i="2"/>
  <c r="L12" i="2" s="1"/>
  <c r="H13" i="2"/>
  <c r="L13" i="2" s="1"/>
  <c r="H14" i="2"/>
  <c r="L14" i="2" s="1"/>
  <c r="H15" i="2"/>
  <c r="L15" i="2" s="1"/>
  <c r="H16" i="2"/>
  <c r="L16" i="2" s="1"/>
  <c r="H17" i="2"/>
  <c r="L17" i="2" s="1"/>
  <c r="H19" i="2"/>
  <c r="L19" i="2" s="1"/>
  <c r="H20" i="2"/>
  <c r="L20" i="2" s="1"/>
  <c r="H21" i="2"/>
  <c r="L21" i="2" s="1"/>
  <c r="H22" i="2"/>
  <c r="L22" i="2" s="1"/>
  <c r="H24" i="2"/>
  <c r="H25" i="2"/>
  <c r="L25" i="2" s="1"/>
  <c r="H26" i="2"/>
  <c r="L26" i="2" s="1"/>
  <c r="H27" i="2"/>
  <c r="H28" i="2"/>
  <c r="H29" i="2"/>
  <c r="H30" i="2"/>
  <c r="H31" i="2"/>
  <c r="L31" i="2" s="1"/>
  <c r="H32" i="2"/>
  <c r="L32" i="2" s="1"/>
  <c r="H33" i="2"/>
  <c r="L33" i="2" s="1"/>
  <c r="H34" i="2"/>
  <c r="L34" i="2" s="1"/>
  <c r="H35" i="2"/>
  <c r="L35" i="2" s="1"/>
  <c r="H36" i="2"/>
  <c r="H37" i="2"/>
  <c r="L37" i="2" s="1"/>
  <c r="H38" i="2"/>
  <c r="L38" i="2" s="1"/>
  <c r="H39" i="2"/>
  <c r="H40" i="2"/>
  <c r="H41" i="2"/>
  <c r="H42" i="2"/>
  <c r="H43" i="2"/>
  <c r="L43" i="2" s="1"/>
  <c r="H44" i="2"/>
  <c r="L44" i="2" s="1"/>
  <c r="H45" i="2"/>
  <c r="L45" i="2" s="1"/>
  <c r="H46" i="2"/>
  <c r="L46" i="2" s="1"/>
  <c r="H47" i="2"/>
  <c r="L47" i="2" s="1"/>
  <c r="H48" i="2"/>
  <c r="H49" i="2"/>
  <c r="L49" i="2" s="1"/>
  <c r="H50" i="2"/>
  <c r="L50" i="2" s="1"/>
  <c r="H51" i="2"/>
  <c r="H52" i="2"/>
  <c r="H53" i="2"/>
  <c r="H54" i="2"/>
  <c r="H55" i="2"/>
  <c r="L55" i="2" s="1"/>
  <c r="H56" i="2"/>
  <c r="L56" i="2" s="1"/>
  <c r="H57" i="2"/>
  <c r="L57" i="2" s="1"/>
  <c r="H58" i="2"/>
  <c r="L58" i="2" s="1"/>
  <c r="H59" i="2"/>
  <c r="L59" i="2" s="1"/>
  <c r="H60" i="2"/>
  <c r="H61" i="2"/>
  <c r="L61" i="2" s="1"/>
  <c r="H62" i="2"/>
  <c r="L62" i="2" s="1"/>
  <c r="H63" i="2"/>
  <c r="H64" i="2"/>
  <c r="H65" i="2"/>
  <c r="H66" i="2"/>
  <c r="H67" i="2"/>
  <c r="L67" i="2" s="1"/>
  <c r="H68" i="2"/>
  <c r="L68" i="2" s="1"/>
  <c r="H69" i="2"/>
  <c r="L69" i="2" s="1"/>
  <c r="H70" i="2"/>
  <c r="L70" i="2" s="1"/>
  <c r="H3" i="2"/>
  <c r="L3" i="2" s="1"/>
  <c r="G70" i="2"/>
  <c r="G23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<sst xmlns="http://schemas.openxmlformats.org/spreadsheetml/2006/main" count="259" uniqueCount="111">
  <si>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</si>
  <si>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</si>
  <si>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</si>
  <si>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</si>
  <si>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</si>
  <si>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</si>
  <si>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</si>
  <si>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</si>
  <si>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</si>
  <si>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</si>
  <si>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</si>
  <si>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</si>
  <si>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ANALISTA ECONOMÍA POPULAR Y SOLIDARIA 1</t>
  </si>
  <si>
    <t>CODIGO DEL TRABAJO</t>
  </si>
  <si>
    <t>G9</t>
  </si>
  <si>
    <t>ASISTENTE DIRECCION EJECUTIVA</t>
  </si>
  <si>
    <t>G11</t>
  </si>
  <si>
    <t>AUXILIAR DE SERVICIOS 3</t>
  </si>
  <si>
    <t>G3</t>
  </si>
  <si>
    <t>G4</t>
  </si>
  <si>
    <t>AUXILIAR DE SERVICIOS 4</t>
  </si>
  <si>
    <t>CONTADOR GENERAL 1</t>
  </si>
  <si>
    <t>G12</t>
  </si>
  <si>
    <t>COOR. CAPACITACION MEDIOS VIDA</t>
  </si>
  <si>
    <t>G17</t>
  </si>
  <si>
    <t>COORD. FOMEN. INNOV. COMPETIT</t>
  </si>
  <si>
    <t>COORDINADOR DE PLANIFICACIÓN</t>
  </si>
  <si>
    <t>G16</t>
  </si>
  <si>
    <t>COORDINADORA DE AGRUPAR</t>
  </si>
  <si>
    <t>CORDINADORA DE EMPREND Y DESAR</t>
  </si>
  <si>
    <t>DIRECTOR ADMINISTRATIVO FINANCIERO</t>
  </si>
  <si>
    <t>G19</t>
  </si>
  <si>
    <t>DIRECTOR EJECUTIVO</t>
  </si>
  <si>
    <t>CODIGO CIVIL</t>
  </si>
  <si>
    <t>NO APLICA</t>
  </si>
  <si>
    <t>DIRECTOR LEGAL</t>
  </si>
  <si>
    <t>DIRECTOR TECNICO</t>
  </si>
  <si>
    <t>EXPERTO EN EMPRENDIMIENTO</t>
  </si>
  <si>
    <t>PASANTE</t>
  </si>
  <si>
    <t>LEY DE PASANTÍAS EN EL SECTOR EMPRESARIAL</t>
  </si>
  <si>
    <t>RECEPCIONISTA</t>
  </si>
  <si>
    <t>RESPONSABLE DE CAPACITACIÓN Y FORMACION</t>
  </si>
  <si>
    <t>G15</t>
  </si>
  <si>
    <t>RESPONSABLE DE ENCADENAMIENTO PRODUCTIVO</t>
  </si>
  <si>
    <t>RESPONSABLE DE AGRUPAR</t>
  </si>
  <si>
    <t>G14</t>
  </si>
  <si>
    <t>RESPONSABLE DE COMUNICACION</t>
  </si>
  <si>
    <t>RESPONSABLE DE CONTROL INTERNO</t>
  </si>
  <si>
    <t>RESPONSABLE DE EMPRENDIMIENTO</t>
  </si>
  <si>
    <t>RESPONSABLE DE CAPACITACION Y FORMACION</t>
  </si>
  <si>
    <t>RESPONSABLE DE MIPYMES Y EPS</t>
  </si>
  <si>
    <t>RESPONSABLE DE TALENTO HUMANO</t>
  </si>
  <si>
    <t>RESPONSABLE FINANCIERO</t>
  </si>
  <si>
    <t>TEC. DE FORM.Y ORIENT. LABORAL</t>
  </si>
  <si>
    <t>TECNICA DE CTI</t>
  </si>
  <si>
    <t>TECNICO ADMINISTRATIVO 1</t>
  </si>
  <si>
    <t>G8</t>
  </si>
  <si>
    <t>TECNICO DE CADENAS PRODUCTIVAS</t>
  </si>
  <si>
    <t>TECNICO DE CAMPO AGRUPAR</t>
  </si>
  <si>
    <t>G10</t>
  </si>
  <si>
    <t>TECNICO DE CAPACITACION Y MED</t>
  </si>
  <si>
    <t>TECNICO DE CIENCIA, TECNOLOGIA</t>
  </si>
  <si>
    <t>TECNICO DE COMPRAS PUBLICAS</t>
  </si>
  <si>
    <t>TECNICO DE COMUNICACION 1</t>
  </si>
  <si>
    <t>TECNICO DE COMUNICACION MULTIM</t>
  </si>
  <si>
    <t>TECNICO DE EMPRENDIMIENTO</t>
  </si>
  <si>
    <t>TECNICO DE EPS</t>
  </si>
  <si>
    <t>TECNICO DE ORIENTACION LABORA</t>
  </si>
  <si>
    <t>G7</t>
  </si>
  <si>
    <t>TECNICO DE PRESUPUESTO</t>
  </si>
  <si>
    <t>TECNICO DE SISTEMAS</t>
  </si>
  <si>
    <t>TECNICO DE SISTEMAS 4</t>
  </si>
  <si>
    <t>TECNICO DE SOSTENIBILIDAD</t>
  </si>
  <si>
    <t>TECNICO DE SOSTENIBILIDAD 2</t>
  </si>
  <si>
    <t>TECNICO DE TALENTO HUMANO</t>
  </si>
  <si>
    <t>TECNICO EMPLEO Y CAPACITACION</t>
  </si>
  <si>
    <t>TECNICO LEGAL</t>
  </si>
  <si>
    <t>TECNICO REDACTOR</t>
  </si>
  <si>
    <t>TECNICO WEBMASTER</t>
  </si>
  <si>
    <t>TESORERO</t>
  </si>
  <si>
    <t>Institución</t>
  </si>
  <si>
    <t>Corporación de Promoción Económica CONQUITO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</si>
  <si>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</si>
  <si>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</si>
  <si>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</si>
  <si>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</si>
  <si>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</si>
  <si>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</si>
  <si>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</si>
  <si>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</si>
  <si>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</si>
  <si>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</si>
  <si>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</si>
  <si>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</si>
  <si>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</si>
  <si>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</si>
  <si>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</si>
  <si>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</si>
  <si>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FECHA ACTUALIZACIÓN DE LA INFORMACIÓN</t>
  </si>
  <si>
    <t>PERIODICIDAD DE ACTUALIZACIÓN DE LA INFORMACIÓN</t>
  </si>
  <si>
    <t>MENSUAL</t>
  </si>
  <si>
    <t>UNIDAD POSEEDORA DE LA INFORMACION</t>
  </si>
  <si>
    <t>DIRECCIÓN ADMINISTRATIVA FINANCIERA</t>
  </si>
  <si>
    <t>PERSONA RESPONSABLE DE LA UNIDAD POSEEDORA DE LA INFORMACIÓN</t>
  </si>
  <si>
    <t>GALVEZ ANRANGO FRANKLIN MARCELO</t>
  </si>
  <si>
    <t>CORREO ELECTRÓNICO DE LA PERSONA RESPONSABLE DE LA UNIDAD POSEEDORA DE LA INFORMACIÓN</t>
  </si>
  <si>
    <t>fgalvez@conquito.org.ec</t>
  </si>
  <si>
    <t>NÚMERO TELEFÓNICO DE LA PERSONA RESPONSABLE DE LA UNIDAD POSEEDORA DE LA INFORMACIÓN</t>
  </si>
  <si>
    <t>(593 2) 605 5550 EXTENSIÓN 4101</t>
  </si>
  <si>
    <t>LICENCIA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</si>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</sst>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12" Type="http://schemas.openxmlformats.org/officeDocument/2006/relationships/theme" Target="theme/theme1.xml"/><Relationship Id="rId17" Type="http://schemas.microsoft.com/office/2017/06/relationships/rdRichValue" Target="richData/rdrichvalue.xml"/><Relationship Id="rId2" Type="http://schemas.openxmlformats.org/officeDocument/2006/relationships/worksheet" Target="worksheets/sheet2.xml"/><Relationship Id="rId16" Type="http://schemas.microsoft.com/office/2022/10/relationships/richValueRel" Target="richData/richValueRel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sheetMetadata" Target="metadata.xml"/><Relationship Id="rId23" Type="http://schemas.openxmlformats.org/officeDocument/2006/relationships/customXml" Target="../customXml/item3.xml"/><Relationship Id="rId19" Type="http://schemas.microsoft.com/office/2017/06/relationships/rdRichValueTypes" Target="richData/rdRichValueTypes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2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galvez@conquito.org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56"/>
  <sheetViews>
    <sheetView tabSelected="1" topLeftCell="A51" zoomScale="60" zoomScaleNormal="60" workbookViewId="0">
      <selection activeCell="A74" sqref="A74"/>
    </sheetView>
  </sheetViews>
  <sheetFormatPr defaultColWidth="14.42578125" defaultRowHeight="15" customHeight="1"/>
  <cols>
    <col min="1" max="1" width="12.140625" bestFit="1" customWidth="1"/>
    <col min="2" max="2" width="71" customWidth="1"/>
    <col min="3" max="3" width="47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91.5" customHeight="1">
      <c r="A1" s="19" t="e" vm="1">
        <v>#VALUE!</v>
      </c>
      <c r="B1" s="19"/>
    </row>
    <row r="2" spans="1:24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6">
      <c r="A3" s="6">
        <v>1</v>
      </c>
      <c r="B3" s="6" t="s">
        <v>12</v>
      </c>
      <c r="C3" s="6" t="s">
        <v>13</v>
      </c>
      <c r="D3" s="6">
        <v>710106</v>
      </c>
      <c r="E3" s="6" t="s">
        <v>14</v>
      </c>
      <c r="F3" s="18">
        <v>935</v>
      </c>
      <c r="G3" s="18">
        <v>11220</v>
      </c>
      <c r="H3" s="18">
        <f>+F3</f>
        <v>935</v>
      </c>
      <c r="I3" s="18">
        <v>450</v>
      </c>
      <c r="J3" s="18">
        <v>0</v>
      </c>
      <c r="K3" s="18">
        <v>0</v>
      </c>
      <c r="L3" s="18">
        <f>SUM(H3:K3)</f>
        <v>1385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6">
      <c r="A4" s="6">
        <v>2</v>
      </c>
      <c r="B4" s="6" t="s">
        <v>15</v>
      </c>
      <c r="C4" s="6" t="s">
        <v>13</v>
      </c>
      <c r="D4" s="6">
        <v>710106</v>
      </c>
      <c r="E4" s="6" t="s">
        <v>16</v>
      </c>
      <c r="F4" s="18">
        <v>1150</v>
      </c>
      <c r="G4" s="18">
        <v>13800</v>
      </c>
      <c r="H4" s="18">
        <f t="shared" ref="H4:H67" si="0">+F4</f>
        <v>1150</v>
      </c>
      <c r="I4" s="18">
        <v>450</v>
      </c>
      <c r="J4" s="18">
        <v>0</v>
      </c>
      <c r="K4" s="18">
        <v>0</v>
      </c>
      <c r="L4" s="18">
        <f t="shared" ref="L4:L67" si="1">SUM(H4:K4)</f>
        <v>1600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6">
      <c r="A5" s="6">
        <v>3</v>
      </c>
      <c r="B5" s="6" t="s">
        <v>17</v>
      </c>
      <c r="C5" s="6" t="s">
        <v>13</v>
      </c>
      <c r="D5" s="6">
        <v>710106</v>
      </c>
      <c r="E5" s="6" t="s">
        <v>18</v>
      </c>
      <c r="F5" s="18">
        <v>585</v>
      </c>
      <c r="G5" s="18">
        <v>7020</v>
      </c>
      <c r="H5" s="18">
        <f t="shared" si="0"/>
        <v>585</v>
      </c>
      <c r="I5" s="18">
        <v>450</v>
      </c>
      <c r="J5" s="18">
        <v>0</v>
      </c>
      <c r="K5" s="18">
        <v>0</v>
      </c>
      <c r="L5" s="18">
        <f t="shared" si="1"/>
        <v>1035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6">
      <c r="A6" s="6">
        <v>4</v>
      </c>
      <c r="B6" s="6" t="s">
        <v>17</v>
      </c>
      <c r="C6" s="6" t="s">
        <v>13</v>
      </c>
      <c r="D6" s="6">
        <v>710106</v>
      </c>
      <c r="E6" s="6" t="s">
        <v>19</v>
      </c>
      <c r="F6" s="18">
        <v>600</v>
      </c>
      <c r="G6" s="18">
        <v>7200</v>
      </c>
      <c r="H6" s="18">
        <f t="shared" si="0"/>
        <v>600</v>
      </c>
      <c r="I6" s="18">
        <v>450</v>
      </c>
      <c r="J6" s="18">
        <v>0</v>
      </c>
      <c r="K6" s="18">
        <v>0</v>
      </c>
      <c r="L6" s="18">
        <f t="shared" si="1"/>
        <v>1050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6">
      <c r="A7" s="6">
        <v>5</v>
      </c>
      <c r="B7" s="6" t="s">
        <v>20</v>
      </c>
      <c r="C7" s="6" t="s">
        <v>13</v>
      </c>
      <c r="D7" s="6">
        <v>710106</v>
      </c>
      <c r="E7" s="6" t="s">
        <v>19</v>
      </c>
      <c r="F7" s="18">
        <v>600</v>
      </c>
      <c r="G7" s="18">
        <v>7200</v>
      </c>
      <c r="H7" s="18">
        <f t="shared" si="0"/>
        <v>600</v>
      </c>
      <c r="I7" s="18">
        <v>450</v>
      </c>
      <c r="J7" s="18">
        <v>0</v>
      </c>
      <c r="K7" s="18">
        <v>0</v>
      </c>
      <c r="L7" s="18">
        <f t="shared" si="1"/>
        <v>1050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6">
      <c r="A8" s="6">
        <v>6</v>
      </c>
      <c r="B8" s="6" t="s">
        <v>20</v>
      </c>
      <c r="C8" s="6" t="s">
        <v>13</v>
      </c>
      <c r="D8" s="6">
        <v>710106</v>
      </c>
      <c r="E8" s="6" t="s">
        <v>19</v>
      </c>
      <c r="F8" s="18">
        <v>622</v>
      </c>
      <c r="G8" s="18">
        <v>7464</v>
      </c>
      <c r="H8" s="18">
        <f t="shared" si="0"/>
        <v>622</v>
      </c>
      <c r="I8" s="18">
        <v>450</v>
      </c>
      <c r="J8" s="18">
        <v>0</v>
      </c>
      <c r="K8" s="18">
        <v>0</v>
      </c>
      <c r="L8" s="18">
        <f t="shared" si="1"/>
        <v>1072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6">
      <c r="A9" s="6">
        <v>7</v>
      </c>
      <c r="B9" s="6" t="s">
        <v>20</v>
      </c>
      <c r="C9" s="6" t="s">
        <v>13</v>
      </c>
      <c r="D9" s="6">
        <v>710106</v>
      </c>
      <c r="E9" s="6" t="s">
        <v>19</v>
      </c>
      <c r="F9" s="18">
        <v>590</v>
      </c>
      <c r="G9" s="18">
        <v>7080</v>
      </c>
      <c r="H9" s="18">
        <f t="shared" si="0"/>
        <v>590</v>
      </c>
      <c r="I9" s="18">
        <v>450</v>
      </c>
      <c r="J9" s="18">
        <v>0</v>
      </c>
      <c r="K9" s="18">
        <v>0</v>
      </c>
      <c r="L9" s="18">
        <f t="shared" si="1"/>
        <v>1040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6">
      <c r="A10" s="6">
        <v>8</v>
      </c>
      <c r="B10" s="6" t="s">
        <v>20</v>
      </c>
      <c r="C10" s="6" t="s">
        <v>13</v>
      </c>
      <c r="D10" s="6">
        <v>710106</v>
      </c>
      <c r="E10" s="6" t="s">
        <v>19</v>
      </c>
      <c r="F10" s="18">
        <v>622</v>
      </c>
      <c r="G10" s="18">
        <v>7464</v>
      </c>
      <c r="H10" s="18">
        <f t="shared" si="0"/>
        <v>622</v>
      </c>
      <c r="I10" s="18">
        <v>450</v>
      </c>
      <c r="J10" s="18">
        <v>0</v>
      </c>
      <c r="K10" s="18">
        <v>0</v>
      </c>
      <c r="L10" s="18">
        <f t="shared" si="1"/>
        <v>1072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6">
      <c r="A11" s="6">
        <v>9</v>
      </c>
      <c r="B11" s="6" t="s">
        <v>21</v>
      </c>
      <c r="C11" s="6" t="s">
        <v>13</v>
      </c>
      <c r="D11" s="6">
        <v>710106</v>
      </c>
      <c r="E11" s="6" t="s">
        <v>22</v>
      </c>
      <c r="F11" s="18">
        <v>1412</v>
      </c>
      <c r="G11" s="18">
        <v>16944</v>
      </c>
      <c r="H11" s="18">
        <f t="shared" si="0"/>
        <v>1412</v>
      </c>
      <c r="I11" s="18">
        <v>450</v>
      </c>
      <c r="J11" s="18">
        <v>0</v>
      </c>
      <c r="K11" s="18">
        <v>0</v>
      </c>
      <c r="L11" s="18">
        <f t="shared" si="1"/>
        <v>1862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6">
      <c r="A12" s="6">
        <v>10</v>
      </c>
      <c r="B12" s="6" t="s">
        <v>23</v>
      </c>
      <c r="C12" s="6" t="s">
        <v>13</v>
      </c>
      <c r="D12" s="6">
        <v>710106</v>
      </c>
      <c r="E12" s="6" t="s">
        <v>24</v>
      </c>
      <c r="F12" s="18">
        <v>2345</v>
      </c>
      <c r="G12" s="18">
        <v>28140</v>
      </c>
      <c r="H12" s="18">
        <f t="shared" si="0"/>
        <v>2345</v>
      </c>
      <c r="I12" s="18">
        <v>450</v>
      </c>
      <c r="J12" s="18">
        <v>0</v>
      </c>
      <c r="K12" s="18">
        <v>0</v>
      </c>
      <c r="L12" s="18">
        <f t="shared" si="1"/>
        <v>2795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6">
      <c r="A13" s="6">
        <v>11</v>
      </c>
      <c r="B13" s="6" t="s">
        <v>25</v>
      </c>
      <c r="C13" s="6" t="s">
        <v>13</v>
      </c>
      <c r="D13" s="6">
        <v>710106</v>
      </c>
      <c r="E13" s="6" t="s">
        <v>24</v>
      </c>
      <c r="F13" s="18">
        <v>2345</v>
      </c>
      <c r="G13" s="18">
        <v>28140</v>
      </c>
      <c r="H13" s="18">
        <f t="shared" si="0"/>
        <v>2345</v>
      </c>
      <c r="I13" s="18">
        <v>450</v>
      </c>
      <c r="J13" s="18">
        <v>0</v>
      </c>
      <c r="K13" s="18">
        <v>0</v>
      </c>
      <c r="L13" s="18">
        <f t="shared" si="1"/>
        <v>2795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6">
      <c r="A14" s="6">
        <v>12</v>
      </c>
      <c r="B14" s="6" t="s">
        <v>26</v>
      </c>
      <c r="C14" s="6" t="s">
        <v>13</v>
      </c>
      <c r="D14" s="6">
        <v>710106</v>
      </c>
      <c r="E14" s="6" t="s">
        <v>27</v>
      </c>
      <c r="F14" s="18">
        <v>2190</v>
      </c>
      <c r="G14" s="18">
        <v>19710</v>
      </c>
      <c r="H14" s="18">
        <f t="shared" si="0"/>
        <v>2190</v>
      </c>
      <c r="I14" s="18">
        <v>450</v>
      </c>
      <c r="J14" s="18">
        <v>0</v>
      </c>
      <c r="K14" s="18">
        <v>0</v>
      </c>
      <c r="L14" s="18">
        <f t="shared" si="1"/>
        <v>2640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6">
      <c r="A15" s="6">
        <v>13</v>
      </c>
      <c r="B15" s="6" t="s">
        <v>28</v>
      </c>
      <c r="C15" s="6" t="s">
        <v>13</v>
      </c>
      <c r="D15" s="6">
        <v>710106</v>
      </c>
      <c r="E15" s="6" t="s">
        <v>24</v>
      </c>
      <c r="F15" s="18">
        <v>2345</v>
      </c>
      <c r="G15" s="18">
        <v>28140</v>
      </c>
      <c r="H15" s="18">
        <f t="shared" si="0"/>
        <v>2345</v>
      </c>
      <c r="I15" s="18">
        <v>450</v>
      </c>
      <c r="J15" s="18">
        <v>0</v>
      </c>
      <c r="K15" s="18">
        <v>0</v>
      </c>
      <c r="L15" s="18">
        <f t="shared" si="1"/>
        <v>2795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6">
      <c r="A16" s="6">
        <v>14</v>
      </c>
      <c r="B16" s="6" t="s">
        <v>29</v>
      </c>
      <c r="C16" s="6" t="s">
        <v>13</v>
      </c>
      <c r="D16" s="6">
        <v>710106</v>
      </c>
      <c r="E16" s="6" t="s">
        <v>24</v>
      </c>
      <c r="F16" s="18">
        <v>2345</v>
      </c>
      <c r="G16" s="18">
        <v>28140</v>
      </c>
      <c r="H16" s="18">
        <f t="shared" si="0"/>
        <v>2345</v>
      </c>
      <c r="I16" s="18">
        <v>450</v>
      </c>
      <c r="J16" s="18">
        <v>0</v>
      </c>
      <c r="K16" s="18">
        <v>0</v>
      </c>
      <c r="L16" s="18">
        <f t="shared" si="1"/>
        <v>2795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6">
      <c r="A17" s="6">
        <v>15</v>
      </c>
      <c r="B17" s="6" t="s">
        <v>30</v>
      </c>
      <c r="C17" s="6" t="s">
        <v>13</v>
      </c>
      <c r="D17" s="6">
        <v>710106</v>
      </c>
      <c r="E17" s="6" t="s">
        <v>31</v>
      </c>
      <c r="F17" s="18">
        <v>2967</v>
      </c>
      <c r="G17" s="18">
        <v>35604</v>
      </c>
      <c r="H17" s="18">
        <f t="shared" si="0"/>
        <v>2967</v>
      </c>
      <c r="I17" s="18">
        <v>450</v>
      </c>
      <c r="J17" s="18">
        <v>0</v>
      </c>
      <c r="K17" s="18">
        <v>0</v>
      </c>
      <c r="L17" s="18">
        <f t="shared" si="1"/>
        <v>3417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6">
      <c r="A18" s="6">
        <v>16</v>
      </c>
      <c r="B18" s="6" t="s">
        <v>32</v>
      </c>
      <c r="C18" s="6" t="s">
        <v>33</v>
      </c>
      <c r="D18" s="6">
        <v>730606</v>
      </c>
      <c r="E18" s="6" t="s">
        <v>34</v>
      </c>
      <c r="F18" s="18">
        <v>4000</v>
      </c>
      <c r="G18" s="18">
        <v>48000</v>
      </c>
      <c r="H18" s="18">
        <v>0</v>
      </c>
      <c r="I18" s="18">
        <v>0</v>
      </c>
      <c r="J18" s="18">
        <v>0</v>
      </c>
      <c r="K18" s="18">
        <v>0</v>
      </c>
      <c r="L18" s="18">
        <f>SUM(H18:K18)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6">
      <c r="A19" s="6">
        <v>17</v>
      </c>
      <c r="B19" s="6" t="s">
        <v>35</v>
      </c>
      <c r="C19" s="6" t="s">
        <v>13</v>
      </c>
      <c r="D19" s="6">
        <v>710106</v>
      </c>
      <c r="E19" s="6" t="s">
        <v>31</v>
      </c>
      <c r="F19" s="18">
        <v>2815</v>
      </c>
      <c r="G19" s="18">
        <v>33780</v>
      </c>
      <c r="H19" s="18">
        <f t="shared" si="0"/>
        <v>2815</v>
      </c>
      <c r="I19" s="18">
        <v>450</v>
      </c>
      <c r="J19" s="18">
        <v>0</v>
      </c>
      <c r="K19" s="18">
        <v>0</v>
      </c>
      <c r="L19" s="18">
        <f t="shared" si="1"/>
        <v>3265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6">
      <c r="A20" s="6">
        <v>18</v>
      </c>
      <c r="B20" s="6" t="s">
        <v>36</v>
      </c>
      <c r="C20" s="6" t="s">
        <v>13</v>
      </c>
      <c r="D20" s="6">
        <v>710106</v>
      </c>
      <c r="E20" s="6" t="s">
        <v>31</v>
      </c>
      <c r="F20" s="18">
        <v>2967</v>
      </c>
      <c r="G20" s="18">
        <v>35604</v>
      </c>
      <c r="H20" s="18">
        <f t="shared" si="0"/>
        <v>2967</v>
      </c>
      <c r="I20" s="18">
        <v>450</v>
      </c>
      <c r="J20" s="18">
        <v>0</v>
      </c>
      <c r="K20" s="18">
        <v>0</v>
      </c>
      <c r="L20" s="18">
        <f t="shared" si="1"/>
        <v>3417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6">
      <c r="A21" s="6">
        <v>19</v>
      </c>
      <c r="B21" s="6" t="s">
        <v>37</v>
      </c>
      <c r="C21" s="6" t="s">
        <v>13</v>
      </c>
      <c r="D21" s="6">
        <v>710106</v>
      </c>
      <c r="E21" s="6" t="s">
        <v>22</v>
      </c>
      <c r="F21" s="18">
        <v>1340</v>
      </c>
      <c r="G21" s="18">
        <v>16080</v>
      </c>
      <c r="H21" s="18">
        <f t="shared" si="0"/>
        <v>1340</v>
      </c>
      <c r="I21" s="18">
        <v>450</v>
      </c>
      <c r="J21" s="18">
        <v>0</v>
      </c>
      <c r="K21" s="18">
        <v>0</v>
      </c>
      <c r="L21" s="18">
        <f t="shared" si="1"/>
        <v>1790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6">
      <c r="A22" s="6">
        <v>20</v>
      </c>
      <c r="B22" s="6" t="s">
        <v>37</v>
      </c>
      <c r="C22" s="6" t="s">
        <v>13</v>
      </c>
      <c r="D22" s="6">
        <v>710106</v>
      </c>
      <c r="E22" s="6" t="s">
        <v>22</v>
      </c>
      <c r="F22" s="18">
        <v>1340</v>
      </c>
      <c r="G22" s="18">
        <v>16080</v>
      </c>
      <c r="H22" s="18">
        <f t="shared" si="0"/>
        <v>1340</v>
      </c>
      <c r="I22" s="18">
        <v>450</v>
      </c>
      <c r="J22" s="18">
        <v>0</v>
      </c>
      <c r="K22" s="18">
        <v>0</v>
      </c>
      <c r="L22" s="18">
        <f t="shared" si="1"/>
        <v>1790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6">
      <c r="A23" s="6">
        <v>21</v>
      </c>
      <c r="B23" s="6" t="s">
        <v>38</v>
      </c>
      <c r="C23" s="6" t="s">
        <v>39</v>
      </c>
      <c r="D23" s="6">
        <v>710502</v>
      </c>
      <c r="E23" s="6" t="s">
        <v>34</v>
      </c>
      <c r="F23" s="18">
        <v>160</v>
      </c>
      <c r="G23" s="18">
        <f>+F23*12</f>
        <v>1920</v>
      </c>
      <c r="H23" s="18">
        <v>0</v>
      </c>
      <c r="I23" s="18">
        <v>0</v>
      </c>
      <c r="J23" s="18">
        <v>0</v>
      </c>
      <c r="K23" s="18">
        <v>0</v>
      </c>
      <c r="L23" s="18">
        <f t="shared" si="1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6">
      <c r="A24" s="6">
        <v>22</v>
      </c>
      <c r="B24" s="6" t="s">
        <v>40</v>
      </c>
      <c r="C24" s="6" t="s">
        <v>13</v>
      </c>
      <c r="D24" s="6">
        <v>710106</v>
      </c>
      <c r="E24" s="6" t="s">
        <v>19</v>
      </c>
      <c r="F24" s="18">
        <v>600</v>
      </c>
      <c r="G24" s="18">
        <v>7200</v>
      </c>
      <c r="H24" s="18">
        <f t="shared" si="0"/>
        <v>600</v>
      </c>
      <c r="I24" s="18">
        <v>450</v>
      </c>
      <c r="J24" s="18">
        <v>0</v>
      </c>
      <c r="K24" s="18">
        <v>0</v>
      </c>
      <c r="L24" s="18">
        <f t="shared" si="1"/>
        <v>1050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6">
      <c r="A25" s="6">
        <v>23</v>
      </c>
      <c r="B25" s="6" t="s">
        <v>41</v>
      </c>
      <c r="C25" s="6" t="s">
        <v>13</v>
      </c>
      <c r="D25" s="6">
        <v>710106</v>
      </c>
      <c r="E25" s="6" t="s">
        <v>42</v>
      </c>
      <c r="F25" s="18">
        <v>1930</v>
      </c>
      <c r="G25" s="18">
        <v>23160</v>
      </c>
      <c r="H25" s="18">
        <f t="shared" si="0"/>
        <v>1930</v>
      </c>
      <c r="I25" s="18">
        <v>450</v>
      </c>
      <c r="J25" s="18">
        <v>0</v>
      </c>
      <c r="K25" s="18">
        <v>0</v>
      </c>
      <c r="L25" s="18">
        <f t="shared" si="1"/>
        <v>2380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6">
      <c r="A26" s="6">
        <v>24</v>
      </c>
      <c r="B26" s="6" t="s">
        <v>43</v>
      </c>
      <c r="C26" s="6" t="s">
        <v>13</v>
      </c>
      <c r="D26" s="6">
        <v>710106</v>
      </c>
      <c r="E26" s="6" t="s">
        <v>42</v>
      </c>
      <c r="F26" s="18">
        <v>1930</v>
      </c>
      <c r="G26" s="18">
        <v>23160</v>
      </c>
      <c r="H26" s="18">
        <f t="shared" si="0"/>
        <v>1930</v>
      </c>
      <c r="I26" s="18">
        <v>450</v>
      </c>
      <c r="J26" s="18">
        <v>0</v>
      </c>
      <c r="K26" s="18">
        <v>0</v>
      </c>
      <c r="L26" s="18">
        <f t="shared" si="1"/>
        <v>2380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6">
      <c r="A27" s="6">
        <v>25</v>
      </c>
      <c r="B27" s="6" t="s">
        <v>44</v>
      </c>
      <c r="C27" s="6" t="s">
        <v>13</v>
      </c>
      <c r="D27" s="6">
        <v>710106</v>
      </c>
      <c r="E27" s="6" t="s">
        <v>45</v>
      </c>
      <c r="F27" s="18">
        <v>1760</v>
      </c>
      <c r="G27" s="18">
        <v>21120</v>
      </c>
      <c r="H27" s="18">
        <f t="shared" si="0"/>
        <v>1760</v>
      </c>
      <c r="I27" s="18">
        <v>450</v>
      </c>
      <c r="J27" s="18">
        <v>0</v>
      </c>
      <c r="K27" s="18">
        <v>0</v>
      </c>
      <c r="L27" s="18">
        <f t="shared" si="1"/>
        <v>2210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6">
      <c r="A28" s="6">
        <v>26</v>
      </c>
      <c r="B28" s="6" t="s">
        <v>46</v>
      </c>
      <c r="C28" s="6" t="s">
        <v>13</v>
      </c>
      <c r="D28" s="6">
        <v>710106</v>
      </c>
      <c r="E28" s="6" t="s">
        <v>42</v>
      </c>
      <c r="F28" s="18">
        <v>1930</v>
      </c>
      <c r="G28" s="18">
        <v>23160</v>
      </c>
      <c r="H28" s="18">
        <f t="shared" si="0"/>
        <v>1930</v>
      </c>
      <c r="I28" s="18">
        <v>450</v>
      </c>
      <c r="J28" s="18">
        <v>0</v>
      </c>
      <c r="K28" s="18">
        <v>0</v>
      </c>
      <c r="L28" s="18">
        <f t="shared" si="1"/>
        <v>2380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6">
      <c r="A29" s="6">
        <v>27</v>
      </c>
      <c r="B29" s="6" t="s">
        <v>47</v>
      </c>
      <c r="C29" s="6" t="s">
        <v>13</v>
      </c>
      <c r="D29" s="6">
        <v>710106</v>
      </c>
      <c r="E29" s="6" t="s">
        <v>42</v>
      </c>
      <c r="F29" s="18">
        <v>1930</v>
      </c>
      <c r="G29" s="18">
        <v>23160</v>
      </c>
      <c r="H29" s="18">
        <f t="shared" si="0"/>
        <v>1930</v>
      </c>
      <c r="I29" s="18">
        <v>450</v>
      </c>
      <c r="J29" s="18">
        <v>0</v>
      </c>
      <c r="K29" s="18">
        <v>0</v>
      </c>
      <c r="L29" s="18">
        <f t="shared" si="1"/>
        <v>2380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6">
      <c r="A30" s="6">
        <v>28</v>
      </c>
      <c r="B30" s="6" t="s">
        <v>48</v>
      </c>
      <c r="C30" s="6" t="s">
        <v>13</v>
      </c>
      <c r="D30" s="6">
        <v>710106</v>
      </c>
      <c r="E30" s="6" t="s">
        <v>42</v>
      </c>
      <c r="F30" s="18">
        <v>1930</v>
      </c>
      <c r="G30" s="18">
        <v>23160</v>
      </c>
      <c r="H30" s="18">
        <f t="shared" si="0"/>
        <v>1930</v>
      </c>
      <c r="I30" s="18">
        <v>450</v>
      </c>
      <c r="J30" s="18">
        <v>0</v>
      </c>
      <c r="K30" s="18">
        <v>0</v>
      </c>
      <c r="L30" s="18">
        <f t="shared" si="1"/>
        <v>2380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6">
      <c r="A31" s="6">
        <v>29</v>
      </c>
      <c r="B31" s="6" t="s">
        <v>49</v>
      </c>
      <c r="C31" s="6" t="s">
        <v>13</v>
      </c>
      <c r="D31" s="6">
        <v>710106</v>
      </c>
      <c r="E31" s="6" t="s">
        <v>42</v>
      </c>
      <c r="F31" s="18">
        <v>1930</v>
      </c>
      <c r="G31" s="18">
        <v>23160</v>
      </c>
      <c r="H31" s="18">
        <f t="shared" si="0"/>
        <v>1930</v>
      </c>
      <c r="I31" s="18">
        <v>450</v>
      </c>
      <c r="J31" s="18">
        <v>0</v>
      </c>
      <c r="K31" s="18">
        <v>0</v>
      </c>
      <c r="L31" s="18">
        <f t="shared" si="1"/>
        <v>2380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6">
      <c r="A32" s="6">
        <v>30</v>
      </c>
      <c r="B32" s="6" t="s">
        <v>50</v>
      </c>
      <c r="C32" s="6" t="s">
        <v>13</v>
      </c>
      <c r="D32" s="6">
        <v>710106</v>
      </c>
      <c r="E32" s="6" t="s">
        <v>42</v>
      </c>
      <c r="F32" s="18">
        <v>1930</v>
      </c>
      <c r="G32" s="18">
        <v>23160</v>
      </c>
      <c r="H32" s="18">
        <f t="shared" si="0"/>
        <v>1930</v>
      </c>
      <c r="I32" s="18">
        <v>450</v>
      </c>
      <c r="J32" s="18">
        <v>0</v>
      </c>
      <c r="K32" s="18">
        <v>0</v>
      </c>
      <c r="L32" s="18">
        <f t="shared" si="1"/>
        <v>2380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6">
      <c r="A33" s="6">
        <v>31</v>
      </c>
      <c r="B33" s="6" t="s">
        <v>51</v>
      </c>
      <c r="C33" s="6" t="s">
        <v>13</v>
      </c>
      <c r="D33" s="6">
        <v>710106</v>
      </c>
      <c r="E33" s="6" t="s">
        <v>42</v>
      </c>
      <c r="F33" s="18">
        <v>1930</v>
      </c>
      <c r="G33" s="18">
        <v>23160</v>
      </c>
      <c r="H33" s="18">
        <f t="shared" si="0"/>
        <v>1930</v>
      </c>
      <c r="I33" s="18">
        <v>450</v>
      </c>
      <c r="J33" s="18">
        <v>0</v>
      </c>
      <c r="K33" s="18">
        <v>0</v>
      </c>
      <c r="L33" s="18">
        <f t="shared" si="1"/>
        <v>2380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6">
      <c r="A34" s="6">
        <v>32</v>
      </c>
      <c r="B34" s="6" t="s">
        <v>52</v>
      </c>
      <c r="C34" s="6" t="s">
        <v>13</v>
      </c>
      <c r="D34" s="6">
        <v>710106</v>
      </c>
      <c r="E34" s="6" t="s">
        <v>42</v>
      </c>
      <c r="F34" s="18">
        <v>1930</v>
      </c>
      <c r="G34" s="18">
        <v>23160</v>
      </c>
      <c r="H34" s="18">
        <f t="shared" si="0"/>
        <v>1930</v>
      </c>
      <c r="I34" s="18">
        <v>450</v>
      </c>
      <c r="J34" s="18">
        <v>0</v>
      </c>
      <c r="K34" s="18">
        <v>0</v>
      </c>
      <c r="L34" s="18">
        <f t="shared" si="1"/>
        <v>2380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6">
      <c r="A35" s="6">
        <v>33</v>
      </c>
      <c r="B35" s="6" t="s">
        <v>53</v>
      </c>
      <c r="C35" s="6" t="s">
        <v>13</v>
      </c>
      <c r="D35" s="6">
        <v>710106</v>
      </c>
      <c r="E35" s="6" t="s">
        <v>14</v>
      </c>
      <c r="F35" s="18">
        <v>935</v>
      </c>
      <c r="G35" s="18">
        <v>11220</v>
      </c>
      <c r="H35" s="18">
        <f t="shared" si="0"/>
        <v>935</v>
      </c>
      <c r="I35" s="18">
        <v>450</v>
      </c>
      <c r="J35" s="18">
        <v>0</v>
      </c>
      <c r="K35" s="18">
        <v>0</v>
      </c>
      <c r="L35" s="18">
        <f t="shared" si="1"/>
        <v>1385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6">
      <c r="A36" s="6">
        <v>34</v>
      </c>
      <c r="B36" s="6" t="s">
        <v>54</v>
      </c>
      <c r="C36" s="6" t="s">
        <v>13</v>
      </c>
      <c r="D36" s="6">
        <v>710106</v>
      </c>
      <c r="E36" s="6" t="s">
        <v>14</v>
      </c>
      <c r="F36" s="18">
        <v>935</v>
      </c>
      <c r="G36" s="18">
        <v>11220</v>
      </c>
      <c r="H36" s="18">
        <f t="shared" si="0"/>
        <v>935</v>
      </c>
      <c r="I36" s="18">
        <v>450</v>
      </c>
      <c r="J36" s="18">
        <v>0</v>
      </c>
      <c r="K36" s="18">
        <v>0</v>
      </c>
      <c r="L36" s="18">
        <f t="shared" si="1"/>
        <v>1385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6">
      <c r="A37" s="6">
        <v>35</v>
      </c>
      <c r="B37" s="6" t="s">
        <v>55</v>
      </c>
      <c r="C37" s="6" t="s">
        <v>13</v>
      </c>
      <c r="D37" s="6">
        <v>710106</v>
      </c>
      <c r="E37" s="6" t="s">
        <v>56</v>
      </c>
      <c r="F37" s="18">
        <v>855</v>
      </c>
      <c r="G37" s="18">
        <v>10260</v>
      </c>
      <c r="H37" s="18">
        <f t="shared" si="0"/>
        <v>855</v>
      </c>
      <c r="I37" s="18">
        <v>450</v>
      </c>
      <c r="J37" s="18">
        <v>0</v>
      </c>
      <c r="K37" s="18">
        <v>0</v>
      </c>
      <c r="L37" s="18">
        <f t="shared" si="1"/>
        <v>1305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6">
      <c r="A38" s="6">
        <v>36</v>
      </c>
      <c r="B38" s="6" t="s">
        <v>57</v>
      </c>
      <c r="C38" s="6" t="s">
        <v>13</v>
      </c>
      <c r="D38" s="6">
        <v>710106</v>
      </c>
      <c r="E38" s="6" t="s">
        <v>22</v>
      </c>
      <c r="F38" s="18">
        <v>1412</v>
      </c>
      <c r="G38" s="18">
        <v>16944</v>
      </c>
      <c r="H38" s="18">
        <f t="shared" si="0"/>
        <v>1412</v>
      </c>
      <c r="I38" s="18">
        <v>450</v>
      </c>
      <c r="J38" s="18">
        <v>0</v>
      </c>
      <c r="K38" s="18">
        <v>0</v>
      </c>
      <c r="L38" s="18">
        <f t="shared" si="1"/>
        <v>1862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6">
      <c r="A39" s="6">
        <v>37</v>
      </c>
      <c r="B39" s="6" t="s">
        <v>58</v>
      </c>
      <c r="C39" s="6" t="s">
        <v>13</v>
      </c>
      <c r="D39" s="6">
        <v>710106</v>
      </c>
      <c r="E39" s="6" t="s">
        <v>16</v>
      </c>
      <c r="F39" s="18">
        <v>1212</v>
      </c>
      <c r="G39" s="18">
        <v>14544</v>
      </c>
      <c r="H39" s="18">
        <f t="shared" si="0"/>
        <v>1212</v>
      </c>
      <c r="I39" s="18">
        <v>450</v>
      </c>
      <c r="J39" s="18">
        <v>0</v>
      </c>
      <c r="K39" s="18">
        <v>0</v>
      </c>
      <c r="L39" s="18">
        <f t="shared" si="1"/>
        <v>1662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6">
      <c r="A40" s="6">
        <v>38</v>
      </c>
      <c r="B40" s="6" t="s">
        <v>58</v>
      </c>
      <c r="C40" s="6" t="s">
        <v>13</v>
      </c>
      <c r="D40" s="6">
        <v>710106</v>
      </c>
      <c r="E40" s="6" t="s">
        <v>16</v>
      </c>
      <c r="F40" s="18">
        <v>1212</v>
      </c>
      <c r="G40" s="18">
        <v>14544</v>
      </c>
      <c r="H40" s="18">
        <f t="shared" si="0"/>
        <v>1212</v>
      </c>
      <c r="I40" s="18">
        <v>450</v>
      </c>
      <c r="J40" s="18">
        <v>0</v>
      </c>
      <c r="K40" s="18">
        <v>0</v>
      </c>
      <c r="L40" s="18">
        <f t="shared" si="1"/>
        <v>1662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6">
      <c r="A41" s="6">
        <v>39</v>
      </c>
      <c r="B41" s="6" t="s">
        <v>58</v>
      </c>
      <c r="C41" s="6" t="s">
        <v>13</v>
      </c>
      <c r="D41" s="6">
        <v>710106</v>
      </c>
      <c r="E41" s="6" t="s">
        <v>16</v>
      </c>
      <c r="F41" s="18">
        <v>1212</v>
      </c>
      <c r="G41" s="18">
        <v>14544</v>
      </c>
      <c r="H41" s="18">
        <f t="shared" si="0"/>
        <v>1212</v>
      </c>
      <c r="I41" s="18">
        <v>450</v>
      </c>
      <c r="J41" s="18">
        <v>0</v>
      </c>
      <c r="K41" s="18">
        <v>0</v>
      </c>
      <c r="L41" s="18">
        <f t="shared" si="1"/>
        <v>1662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6">
      <c r="A42" s="6">
        <v>40</v>
      </c>
      <c r="B42" s="6" t="s">
        <v>58</v>
      </c>
      <c r="C42" s="6" t="s">
        <v>13</v>
      </c>
      <c r="D42" s="6">
        <v>710106</v>
      </c>
      <c r="E42" s="6" t="s">
        <v>16</v>
      </c>
      <c r="F42" s="18">
        <v>1212</v>
      </c>
      <c r="G42" s="18">
        <v>14544</v>
      </c>
      <c r="H42" s="18">
        <f t="shared" si="0"/>
        <v>1212</v>
      </c>
      <c r="I42" s="18">
        <v>450</v>
      </c>
      <c r="J42" s="18">
        <v>0</v>
      </c>
      <c r="K42" s="18">
        <v>0</v>
      </c>
      <c r="L42" s="18">
        <f t="shared" si="1"/>
        <v>1662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6">
      <c r="A43" s="6">
        <v>41</v>
      </c>
      <c r="B43" s="6" t="s">
        <v>58</v>
      </c>
      <c r="C43" s="6" t="s">
        <v>13</v>
      </c>
      <c r="D43" s="6">
        <v>710106</v>
      </c>
      <c r="E43" s="6" t="s">
        <v>59</v>
      </c>
      <c r="F43" s="18">
        <v>1030</v>
      </c>
      <c r="G43" s="18">
        <v>12360</v>
      </c>
      <c r="H43" s="18">
        <f t="shared" si="0"/>
        <v>1030</v>
      </c>
      <c r="I43" s="18">
        <v>450</v>
      </c>
      <c r="J43" s="18">
        <v>0</v>
      </c>
      <c r="K43" s="18">
        <v>0</v>
      </c>
      <c r="L43" s="18">
        <f t="shared" si="1"/>
        <v>1480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6">
      <c r="A44" s="6">
        <v>42</v>
      </c>
      <c r="B44" s="6" t="s">
        <v>58</v>
      </c>
      <c r="C44" s="6" t="s">
        <v>13</v>
      </c>
      <c r="D44" s="6">
        <v>710106</v>
      </c>
      <c r="E44" s="6" t="s">
        <v>16</v>
      </c>
      <c r="F44" s="18">
        <v>1212</v>
      </c>
      <c r="G44" s="18">
        <v>14544</v>
      </c>
      <c r="H44" s="18">
        <f t="shared" si="0"/>
        <v>1212</v>
      </c>
      <c r="I44" s="18">
        <v>450</v>
      </c>
      <c r="J44" s="18">
        <v>0</v>
      </c>
      <c r="K44" s="18">
        <v>0</v>
      </c>
      <c r="L44" s="18">
        <f t="shared" si="1"/>
        <v>1662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6">
      <c r="A45" s="6">
        <v>43</v>
      </c>
      <c r="B45" s="6" t="s">
        <v>58</v>
      </c>
      <c r="C45" s="6" t="s">
        <v>13</v>
      </c>
      <c r="D45" s="6">
        <v>710106</v>
      </c>
      <c r="E45" s="6" t="s">
        <v>16</v>
      </c>
      <c r="F45" s="18">
        <v>1212</v>
      </c>
      <c r="G45" s="18">
        <v>14544</v>
      </c>
      <c r="H45" s="18">
        <f t="shared" si="0"/>
        <v>1212</v>
      </c>
      <c r="I45" s="18">
        <v>450</v>
      </c>
      <c r="J45" s="18">
        <v>0</v>
      </c>
      <c r="K45" s="18">
        <v>0</v>
      </c>
      <c r="L45" s="18">
        <f t="shared" si="1"/>
        <v>1662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6">
      <c r="A46" s="6">
        <v>44</v>
      </c>
      <c r="B46" s="6" t="s">
        <v>58</v>
      </c>
      <c r="C46" s="6" t="s">
        <v>13</v>
      </c>
      <c r="D46" s="6">
        <v>710106</v>
      </c>
      <c r="E46" s="6" t="s">
        <v>16</v>
      </c>
      <c r="F46" s="18">
        <v>1212</v>
      </c>
      <c r="G46" s="18">
        <v>14544</v>
      </c>
      <c r="H46" s="18">
        <f t="shared" si="0"/>
        <v>1212</v>
      </c>
      <c r="I46" s="18">
        <v>450</v>
      </c>
      <c r="J46" s="18">
        <v>0</v>
      </c>
      <c r="K46" s="18">
        <v>0</v>
      </c>
      <c r="L46" s="18">
        <f t="shared" si="1"/>
        <v>1662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6">
      <c r="A47" s="6">
        <v>45</v>
      </c>
      <c r="B47" s="6" t="s">
        <v>58</v>
      </c>
      <c r="C47" s="6" t="s">
        <v>13</v>
      </c>
      <c r="D47" s="6">
        <v>710106</v>
      </c>
      <c r="E47" s="6" t="s">
        <v>16</v>
      </c>
      <c r="F47" s="18">
        <v>1212</v>
      </c>
      <c r="G47" s="18">
        <v>14544</v>
      </c>
      <c r="H47" s="18">
        <f t="shared" si="0"/>
        <v>1212</v>
      </c>
      <c r="I47" s="18">
        <v>450</v>
      </c>
      <c r="J47" s="18">
        <v>0</v>
      </c>
      <c r="K47" s="18">
        <v>0</v>
      </c>
      <c r="L47" s="18">
        <f t="shared" si="1"/>
        <v>1662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6">
      <c r="A48" s="6">
        <v>46</v>
      </c>
      <c r="B48" s="6" t="s">
        <v>60</v>
      </c>
      <c r="C48" s="6" t="s">
        <v>13</v>
      </c>
      <c r="D48" s="6">
        <v>710106</v>
      </c>
      <c r="E48" s="6" t="s">
        <v>56</v>
      </c>
      <c r="F48" s="18">
        <v>855</v>
      </c>
      <c r="G48" s="18">
        <v>10260</v>
      </c>
      <c r="H48" s="18">
        <f t="shared" si="0"/>
        <v>855</v>
      </c>
      <c r="I48" s="18">
        <v>450</v>
      </c>
      <c r="J48" s="18">
        <v>0</v>
      </c>
      <c r="K48" s="18">
        <v>0</v>
      </c>
      <c r="L48" s="18">
        <f t="shared" si="1"/>
        <v>1305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6">
      <c r="A49" s="6">
        <v>47</v>
      </c>
      <c r="B49" s="6" t="s">
        <v>61</v>
      </c>
      <c r="C49" s="6" t="s">
        <v>13</v>
      </c>
      <c r="D49" s="6">
        <v>710106</v>
      </c>
      <c r="E49" s="6" t="s">
        <v>14</v>
      </c>
      <c r="F49" s="18">
        <v>935</v>
      </c>
      <c r="G49" s="18">
        <v>11220</v>
      </c>
      <c r="H49" s="18">
        <f t="shared" si="0"/>
        <v>935</v>
      </c>
      <c r="I49" s="18">
        <v>450</v>
      </c>
      <c r="J49" s="18">
        <v>0</v>
      </c>
      <c r="K49" s="18">
        <v>0</v>
      </c>
      <c r="L49" s="18">
        <f t="shared" si="1"/>
        <v>1385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6">
      <c r="A50" s="6">
        <v>48</v>
      </c>
      <c r="B50" s="6" t="s">
        <v>62</v>
      </c>
      <c r="C50" s="6" t="s">
        <v>13</v>
      </c>
      <c r="D50" s="6">
        <v>710106</v>
      </c>
      <c r="E50" s="6" t="s">
        <v>16</v>
      </c>
      <c r="F50" s="18">
        <v>1212</v>
      </c>
      <c r="G50" s="18">
        <v>14544</v>
      </c>
      <c r="H50" s="18">
        <f t="shared" si="0"/>
        <v>1212</v>
      </c>
      <c r="I50" s="18">
        <v>450</v>
      </c>
      <c r="J50" s="18">
        <v>0</v>
      </c>
      <c r="K50" s="18">
        <v>0</v>
      </c>
      <c r="L50" s="18">
        <f t="shared" si="1"/>
        <v>1662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6">
      <c r="A51" s="6">
        <v>49</v>
      </c>
      <c r="B51" s="6" t="s">
        <v>62</v>
      </c>
      <c r="C51" s="6" t="s">
        <v>13</v>
      </c>
      <c r="D51" s="6">
        <v>710106</v>
      </c>
      <c r="E51" s="6" t="s">
        <v>16</v>
      </c>
      <c r="F51" s="18">
        <v>1212</v>
      </c>
      <c r="G51" s="18">
        <v>14544</v>
      </c>
      <c r="H51" s="18">
        <f t="shared" si="0"/>
        <v>1212</v>
      </c>
      <c r="I51" s="18">
        <v>450</v>
      </c>
      <c r="J51" s="18">
        <v>0</v>
      </c>
      <c r="K51" s="18">
        <v>0</v>
      </c>
      <c r="L51" s="18">
        <f t="shared" si="1"/>
        <v>1662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6">
      <c r="A52" s="6">
        <v>50</v>
      </c>
      <c r="B52" s="6" t="s">
        <v>63</v>
      </c>
      <c r="C52" s="6" t="s">
        <v>13</v>
      </c>
      <c r="D52" s="6">
        <v>710106</v>
      </c>
      <c r="E52" s="6" t="s">
        <v>14</v>
      </c>
      <c r="F52" s="18">
        <v>935</v>
      </c>
      <c r="G52" s="18">
        <v>11220</v>
      </c>
      <c r="H52" s="18">
        <f t="shared" si="0"/>
        <v>935</v>
      </c>
      <c r="I52" s="18">
        <v>450</v>
      </c>
      <c r="J52" s="18">
        <v>0</v>
      </c>
      <c r="K52" s="18">
        <v>0</v>
      </c>
      <c r="L52" s="18">
        <f t="shared" si="1"/>
        <v>1385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6">
      <c r="A53" s="6">
        <v>51</v>
      </c>
      <c r="B53" s="6" t="s">
        <v>64</v>
      </c>
      <c r="C53" s="6" t="s">
        <v>13</v>
      </c>
      <c r="D53" s="6">
        <v>710106</v>
      </c>
      <c r="E53" s="6" t="s">
        <v>59</v>
      </c>
      <c r="F53" s="18">
        <v>1030</v>
      </c>
      <c r="G53" s="18">
        <v>12360</v>
      </c>
      <c r="H53" s="18">
        <f t="shared" si="0"/>
        <v>1030</v>
      </c>
      <c r="I53" s="18">
        <v>450</v>
      </c>
      <c r="J53" s="18">
        <v>0</v>
      </c>
      <c r="K53" s="18">
        <v>0</v>
      </c>
      <c r="L53" s="18">
        <f t="shared" si="1"/>
        <v>1480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6">
      <c r="A54" s="6">
        <v>52</v>
      </c>
      <c r="B54" s="6" t="s">
        <v>65</v>
      </c>
      <c r="C54" s="6" t="s">
        <v>13</v>
      </c>
      <c r="D54" s="6">
        <v>710106</v>
      </c>
      <c r="E54" s="6" t="s">
        <v>56</v>
      </c>
      <c r="F54" s="18">
        <v>855</v>
      </c>
      <c r="G54" s="18">
        <v>10260</v>
      </c>
      <c r="H54" s="18">
        <f t="shared" si="0"/>
        <v>855</v>
      </c>
      <c r="I54" s="18">
        <v>450</v>
      </c>
      <c r="J54" s="18">
        <v>0</v>
      </c>
      <c r="K54" s="18">
        <v>0</v>
      </c>
      <c r="L54" s="18">
        <f t="shared" si="1"/>
        <v>1305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6">
      <c r="A55" s="6">
        <v>53</v>
      </c>
      <c r="B55" s="6" t="s">
        <v>65</v>
      </c>
      <c r="C55" s="6" t="s">
        <v>13</v>
      </c>
      <c r="D55" s="6">
        <v>710106</v>
      </c>
      <c r="E55" s="6" t="s">
        <v>56</v>
      </c>
      <c r="F55" s="18">
        <v>855</v>
      </c>
      <c r="G55" s="18">
        <v>10260</v>
      </c>
      <c r="H55" s="18">
        <f t="shared" si="0"/>
        <v>855</v>
      </c>
      <c r="I55" s="18">
        <v>450</v>
      </c>
      <c r="J55" s="18">
        <v>0</v>
      </c>
      <c r="K55" s="18">
        <v>0</v>
      </c>
      <c r="L55" s="18">
        <f t="shared" si="1"/>
        <v>1305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6">
      <c r="A56" s="6">
        <v>54</v>
      </c>
      <c r="B56" s="6" t="s">
        <v>66</v>
      </c>
      <c r="C56" s="6" t="s">
        <v>13</v>
      </c>
      <c r="D56" s="6">
        <v>710106</v>
      </c>
      <c r="E56" s="6" t="s">
        <v>14</v>
      </c>
      <c r="F56" s="18">
        <v>935</v>
      </c>
      <c r="G56" s="18">
        <v>11220</v>
      </c>
      <c r="H56" s="18">
        <f t="shared" si="0"/>
        <v>935</v>
      </c>
      <c r="I56" s="18">
        <v>450</v>
      </c>
      <c r="J56" s="18">
        <v>0</v>
      </c>
      <c r="K56" s="18">
        <v>0</v>
      </c>
      <c r="L56" s="18">
        <f t="shared" si="1"/>
        <v>1385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6">
      <c r="A57" s="6">
        <v>55</v>
      </c>
      <c r="B57" s="6" t="s">
        <v>66</v>
      </c>
      <c r="C57" s="6" t="s">
        <v>13</v>
      </c>
      <c r="D57" s="6">
        <v>710106</v>
      </c>
      <c r="E57" s="6" t="s">
        <v>14</v>
      </c>
      <c r="F57" s="18">
        <v>935</v>
      </c>
      <c r="G57" s="18">
        <v>11220</v>
      </c>
      <c r="H57" s="18">
        <f t="shared" si="0"/>
        <v>935</v>
      </c>
      <c r="I57" s="18">
        <v>450</v>
      </c>
      <c r="J57" s="18">
        <v>0</v>
      </c>
      <c r="K57" s="18">
        <v>0</v>
      </c>
      <c r="L57" s="18">
        <f t="shared" si="1"/>
        <v>1385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6">
      <c r="A58" s="6">
        <v>56</v>
      </c>
      <c r="B58" s="6" t="s">
        <v>67</v>
      </c>
      <c r="C58" s="6" t="s">
        <v>13</v>
      </c>
      <c r="D58" s="6">
        <v>710106</v>
      </c>
      <c r="E58" s="6" t="s">
        <v>68</v>
      </c>
      <c r="F58" s="18">
        <v>817</v>
      </c>
      <c r="G58" s="18">
        <v>9804</v>
      </c>
      <c r="H58" s="18">
        <f t="shared" si="0"/>
        <v>817</v>
      </c>
      <c r="I58" s="18">
        <v>450</v>
      </c>
      <c r="J58" s="18">
        <v>0</v>
      </c>
      <c r="K58" s="18">
        <v>0</v>
      </c>
      <c r="L58" s="18">
        <f t="shared" si="1"/>
        <v>1267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6">
      <c r="A59" s="6">
        <v>57</v>
      </c>
      <c r="B59" s="6" t="s">
        <v>69</v>
      </c>
      <c r="C59" s="6" t="s">
        <v>13</v>
      </c>
      <c r="D59" s="6">
        <v>710106</v>
      </c>
      <c r="E59" s="6" t="s">
        <v>59</v>
      </c>
      <c r="F59" s="18">
        <v>1086</v>
      </c>
      <c r="G59" s="18">
        <v>13032</v>
      </c>
      <c r="H59" s="18">
        <f t="shared" si="0"/>
        <v>1086</v>
      </c>
      <c r="I59" s="18">
        <v>450</v>
      </c>
      <c r="J59" s="18">
        <v>0</v>
      </c>
      <c r="K59" s="18">
        <v>0</v>
      </c>
      <c r="L59" s="18">
        <f t="shared" si="1"/>
        <v>1536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6">
      <c r="A60" s="6">
        <v>58</v>
      </c>
      <c r="B60" s="6" t="s">
        <v>70</v>
      </c>
      <c r="C60" s="6" t="s">
        <v>13</v>
      </c>
      <c r="D60" s="6">
        <v>710106</v>
      </c>
      <c r="E60" s="6" t="s">
        <v>68</v>
      </c>
      <c r="F60" s="18">
        <v>817</v>
      </c>
      <c r="G60" s="18">
        <v>9804</v>
      </c>
      <c r="H60" s="18">
        <f t="shared" si="0"/>
        <v>817</v>
      </c>
      <c r="I60" s="18">
        <v>450</v>
      </c>
      <c r="J60" s="18">
        <v>0</v>
      </c>
      <c r="K60" s="18">
        <v>0</v>
      </c>
      <c r="L60" s="18">
        <f t="shared" si="1"/>
        <v>1267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6">
      <c r="A61" s="6">
        <v>59</v>
      </c>
      <c r="B61" s="6" t="s">
        <v>71</v>
      </c>
      <c r="C61" s="6" t="s">
        <v>13</v>
      </c>
      <c r="D61" s="6">
        <v>710106</v>
      </c>
      <c r="E61" s="6" t="s">
        <v>22</v>
      </c>
      <c r="F61" s="18">
        <v>1340</v>
      </c>
      <c r="G61" s="18">
        <v>16080</v>
      </c>
      <c r="H61" s="18">
        <f t="shared" si="0"/>
        <v>1340</v>
      </c>
      <c r="I61" s="18">
        <v>450</v>
      </c>
      <c r="J61" s="18">
        <v>0</v>
      </c>
      <c r="K61" s="18">
        <v>850</v>
      </c>
      <c r="L61" s="18">
        <f t="shared" si="1"/>
        <v>2640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6">
      <c r="A62" s="6">
        <v>60</v>
      </c>
      <c r="B62" s="6" t="s">
        <v>72</v>
      </c>
      <c r="C62" s="6" t="s">
        <v>13</v>
      </c>
      <c r="D62" s="6">
        <v>710106</v>
      </c>
      <c r="E62" s="6" t="s">
        <v>22</v>
      </c>
      <c r="F62" s="18">
        <v>1340</v>
      </c>
      <c r="G62" s="18">
        <v>16080</v>
      </c>
      <c r="H62" s="18">
        <f t="shared" si="0"/>
        <v>1340</v>
      </c>
      <c r="I62" s="18">
        <v>450</v>
      </c>
      <c r="J62" s="18">
        <v>0</v>
      </c>
      <c r="K62" s="18">
        <v>0</v>
      </c>
      <c r="L62" s="18">
        <f t="shared" si="1"/>
        <v>1790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6">
      <c r="A63" s="6">
        <v>61</v>
      </c>
      <c r="B63" s="6" t="s">
        <v>73</v>
      </c>
      <c r="C63" s="6" t="s">
        <v>13</v>
      </c>
      <c r="D63" s="6">
        <v>710106</v>
      </c>
      <c r="E63" s="6" t="s">
        <v>68</v>
      </c>
      <c r="F63" s="18">
        <v>817</v>
      </c>
      <c r="G63" s="18">
        <v>9804</v>
      </c>
      <c r="H63" s="18">
        <f t="shared" si="0"/>
        <v>817</v>
      </c>
      <c r="I63" s="18">
        <v>450</v>
      </c>
      <c r="J63" s="18">
        <v>0</v>
      </c>
      <c r="K63" s="18">
        <v>0</v>
      </c>
      <c r="L63" s="18">
        <f t="shared" si="1"/>
        <v>1267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6">
      <c r="A64" s="6">
        <v>62</v>
      </c>
      <c r="B64" s="6" t="s">
        <v>74</v>
      </c>
      <c r="C64" s="6" t="s">
        <v>13</v>
      </c>
      <c r="D64" s="6">
        <v>710106</v>
      </c>
      <c r="E64" s="6" t="s">
        <v>16</v>
      </c>
      <c r="F64" s="18">
        <v>1212</v>
      </c>
      <c r="G64" s="18">
        <v>14544</v>
      </c>
      <c r="H64" s="18">
        <f t="shared" si="0"/>
        <v>1212</v>
      </c>
      <c r="I64" s="18">
        <v>450</v>
      </c>
      <c r="J64" s="18">
        <v>0</v>
      </c>
      <c r="K64" s="18">
        <v>0</v>
      </c>
      <c r="L64" s="18">
        <f t="shared" si="1"/>
        <v>1662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6">
      <c r="A65" s="6">
        <v>63</v>
      </c>
      <c r="B65" s="6" t="s">
        <v>75</v>
      </c>
      <c r="C65" s="6" t="s">
        <v>13</v>
      </c>
      <c r="D65" s="6">
        <v>710106</v>
      </c>
      <c r="E65" s="6" t="s">
        <v>59</v>
      </c>
      <c r="F65" s="18">
        <v>1086</v>
      </c>
      <c r="G65" s="18">
        <v>13032</v>
      </c>
      <c r="H65" s="18">
        <f t="shared" si="0"/>
        <v>1086</v>
      </c>
      <c r="I65" s="18">
        <v>450</v>
      </c>
      <c r="J65" s="18">
        <v>0</v>
      </c>
      <c r="K65" s="18">
        <v>0</v>
      </c>
      <c r="L65" s="18">
        <f t="shared" si="1"/>
        <v>1536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6">
      <c r="A66" s="6">
        <v>64</v>
      </c>
      <c r="B66" s="6" t="s">
        <v>75</v>
      </c>
      <c r="C66" s="6" t="s">
        <v>13</v>
      </c>
      <c r="D66" s="6">
        <v>710106</v>
      </c>
      <c r="E66" s="6" t="s">
        <v>56</v>
      </c>
      <c r="F66" s="18">
        <v>901</v>
      </c>
      <c r="G66" s="18">
        <v>10812</v>
      </c>
      <c r="H66" s="18">
        <f t="shared" si="0"/>
        <v>901</v>
      </c>
      <c r="I66" s="18">
        <v>450</v>
      </c>
      <c r="J66" s="18">
        <v>0</v>
      </c>
      <c r="K66" s="18">
        <v>0</v>
      </c>
      <c r="L66" s="18">
        <f t="shared" si="1"/>
        <v>1351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6">
      <c r="A67" s="6">
        <v>65</v>
      </c>
      <c r="B67" s="6" t="s">
        <v>76</v>
      </c>
      <c r="C67" s="6" t="s">
        <v>13</v>
      </c>
      <c r="D67" s="6">
        <v>710106</v>
      </c>
      <c r="E67" s="6" t="s">
        <v>59</v>
      </c>
      <c r="F67" s="18">
        <v>1030</v>
      </c>
      <c r="G67" s="18">
        <v>12360</v>
      </c>
      <c r="H67" s="18">
        <f t="shared" si="0"/>
        <v>1030</v>
      </c>
      <c r="I67" s="18">
        <v>450</v>
      </c>
      <c r="J67" s="18">
        <v>0</v>
      </c>
      <c r="K67" s="18">
        <v>0</v>
      </c>
      <c r="L67" s="18">
        <f t="shared" si="1"/>
        <v>1480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6">
      <c r="A68" s="6">
        <v>66</v>
      </c>
      <c r="B68" s="6" t="s">
        <v>77</v>
      </c>
      <c r="C68" s="6" t="s">
        <v>13</v>
      </c>
      <c r="D68" s="6">
        <v>710106</v>
      </c>
      <c r="E68" s="6" t="s">
        <v>16</v>
      </c>
      <c r="F68" s="18">
        <v>1150</v>
      </c>
      <c r="G68" s="18">
        <v>13800</v>
      </c>
      <c r="H68" s="18">
        <f t="shared" ref="H68:H70" si="2">+F68</f>
        <v>1150</v>
      </c>
      <c r="I68" s="18">
        <v>450</v>
      </c>
      <c r="J68" s="18">
        <v>0</v>
      </c>
      <c r="K68" s="18">
        <v>0</v>
      </c>
      <c r="L68" s="18">
        <f t="shared" ref="L68:L70" si="3">SUM(H68:K68)</f>
        <v>1600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6">
      <c r="A69" s="6">
        <v>67</v>
      </c>
      <c r="B69" s="6" t="s">
        <v>78</v>
      </c>
      <c r="C69" s="6" t="s">
        <v>13</v>
      </c>
      <c r="D69" s="6">
        <v>710106</v>
      </c>
      <c r="E69" s="6" t="s">
        <v>16</v>
      </c>
      <c r="F69" s="18">
        <v>1212</v>
      </c>
      <c r="G69" s="18">
        <v>14544</v>
      </c>
      <c r="H69" s="18">
        <f t="shared" si="2"/>
        <v>1212</v>
      </c>
      <c r="I69" s="18">
        <v>450</v>
      </c>
      <c r="J69" s="18">
        <v>0</v>
      </c>
      <c r="K69" s="18">
        <v>0</v>
      </c>
      <c r="L69" s="18">
        <f t="shared" si="3"/>
        <v>1662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6">
      <c r="A70" s="6">
        <v>68</v>
      </c>
      <c r="B70" s="6" t="s">
        <v>79</v>
      </c>
      <c r="C70" s="6" t="s">
        <v>13</v>
      </c>
      <c r="D70" s="6">
        <v>710106</v>
      </c>
      <c r="E70" s="6" t="s">
        <v>16</v>
      </c>
      <c r="F70" s="18">
        <v>1212</v>
      </c>
      <c r="G70" s="18">
        <f>+F70*12</f>
        <v>14544</v>
      </c>
      <c r="H70" s="18">
        <f t="shared" si="2"/>
        <v>1212</v>
      </c>
      <c r="I70" s="18">
        <v>450</v>
      </c>
      <c r="J70" s="18">
        <v>0</v>
      </c>
      <c r="K70" s="18">
        <v>0</v>
      </c>
      <c r="L70" s="18">
        <f t="shared" si="3"/>
        <v>1662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ht="15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ht="15.7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.7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.7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24" ht="15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1:24" ht="15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1:24" ht="15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1:24" ht="15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1:24" ht="15.7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1:24" ht="15.7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1:24" ht="15.7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1:24" ht="15.7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1:24" ht="15.7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.7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1:24" ht="15.7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</row>
    <row r="1020" spans="1:24" ht="15.7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</row>
    <row r="1021" spans="1:24" ht="15.7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</row>
    <row r="1022" spans="1:24" ht="15.7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</row>
    <row r="1023" spans="1:24" ht="15.7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1:24" ht="15.7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1:24" ht="15.7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</row>
    <row r="1026" spans="1:24" ht="15.7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1:24" ht="15.7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1:24" ht="15.7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</row>
    <row r="1029" spans="1:24" ht="15.7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.7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</row>
    <row r="1031" spans="1:24" ht="15.7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1:24" ht="15.7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1:24" ht="15.7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1:24" ht="15.7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</row>
    <row r="1035" spans="1:24" ht="15.7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</row>
    <row r="1036" spans="1:24" ht="15.7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1:24" ht="15.7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1:24" ht="15.7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  <row r="1039" spans="1:24" ht="15.7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</row>
    <row r="1040" spans="1:24" ht="15.7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</row>
    <row r="1041" spans="1:24" ht="15.7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</row>
    <row r="1042" spans="1:24" ht="15.7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</row>
    <row r="1043" spans="1:24" ht="15.7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</row>
    <row r="1044" spans="1:24" ht="15.7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</row>
    <row r="1045" spans="1:24" ht="15.7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</row>
    <row r="1046" spans="1:24" ht="15.7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</row>
    <row r="1047" spans="1:24" ht="15.7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</row>
    <row r="1048" spans="1:24" ht="15.7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</row>
    <row r="1049" spans="1:24" ht="15.7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</row>
    <row r="1050" spans="1:24" ht="15.7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</row>
    <row r="1051" spans="1:24" ht="15.7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</row>
    <row r="1052" spans="1:24" ht="15.7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</row>
    <row r="1053" spans="1:24" ht="15.7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</row>
    <row r="1054" spans="1:24" ht="15.7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</row>
    <row r="1055" spans="1:24" ht="15.7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</row>
    <row r="1056" spans="1:24" ht="15.7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</row>
  </sheetData>
  <autoFilter ref="A2:L70" xr:uid="{00000000-0001-0000-0000-000000000000}"/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A12" sqref="A12"/>
    </sheetView>
  </sheetViews>
  <sheetFormatPr defaultColWidth="14.42578125" defaultRowHeight="15" customHeight="1"/>
  <cols>
    <col min="1" max="1" width="46.5703125" customWidth="1"/>
    <col min="2" max="2" width="69.85546875" customWidth="1"/>
    <col min="3" max="26" width="10" customWidth="1"/>
  </cols>
  <sheetData>
    <row r="1" spans="1:26" ht="15.6">
      <c r="A1" s="3" t="s">
        <v>80</v>
      </c>
      <c r="B1" s="1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>
      <c r="A2" s="3" t="s">
        <v>82</v>
      </c>
      <c r="B2" s="11" t="s">
        <v>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12" t="s">
        <v>84</v>
      </c>
      <c r="B3" s="12" t="s">
        <v>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>
      <c r="A4" s="3" t="s">
        <v>0</v>
      </c>
      <c r="B4" s="11" t="s">
        <v>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>
      <c r="A5" s="3" t="s">
        <v>1</v>
      </c>
      <c r="B5" s="11" t="s">
        <v>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>
      <c r="A6" s="3" t="s">
        <v>2</v>
      </c>
      <c r="B6" s="11" t="s">
        <v>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3</v>
      </c>
      <c r="B7" s="11" t="s">
        <v>89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4</v>
      </c>
      <c r="B8" s="11" t="s">
        <v>90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" t="s">
        <v>5</v>
      </c>
      <c r="B9" s="11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>
      <c r="A10" s="3" t="s">
        <v>6</v>
      </c>
      <c r="B10" s="11" t="s">
        <v>92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3" t="s">
        <v>7</v>
      </c>
      <c r="B11" s="14" t="s">
        <v>93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3" t="s">
        <v>8</v>
      </c>
      <c r="B12" s="14" t="s">
        <v>94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3" t="s">
        <v>9</v>
      </c>
      <c r="B13" s="14" t="s">
        <v>95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3" t="s">
        <v>10</v>
      </c>
      <c r="B14" s="14" t="s">
        <v>96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3" t="s">
        <v>11</v>
      </c>
      <c r="B15" s="14" t="s">
        <v>97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zoomScale="80" zoomScaleNormal="80" workbookViewId="0">
      <selection activeCell="C3" sqref="C3"/>
    </sheetView>
  </sheetViews>
  <sheetFormatPr defaultColWidth="14.42578125" defaultRowHeight="15" customHeight="1"/>
  <cols>
    <col min="1" max="1" width="60.28515625" customWidth="1"/>
    <col min="2" max="2" width="39" bestFit="1" customWidth="1"/>
    <col min="3" max="22" width="65.85546875" customWidth="1"/>
  </cols>
  <sheetData>
    <row r="1" spans="1:22" ht="34.5" customHeight="1">
      <c r="A1" s="7" t="s">
        <v>98</v>
      </c>
      <c r="B1" s="15">
        <v>45260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>
      <c r="A2" s="7" t="s">
        <v>99</v>
      </c>
      <c r="B2" s="16" t="s">
        <v>100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>
      <c r="A3" s="7" t="s">
        <v>101</v>
      </c>
      <c r="B3" s="2" t="s">
        <v>102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>
      <c r="A4" s="7" t="s">
        <v>103</v>
      </c>
      <c r="B4" s="2" t="s">
        <v>104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>
      <c r="A5" s="7" t="s">
        <v>105</v>
      </c>
      <c r="B5" s="17" t="s">
        <v>106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>
      <c r="A6" s="7" t="s">
        <v>107</v>
      </c>
      <c r="B6" s="2" t="s">
        <v>108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>
      <c r="A7" s="10" t="s">
        <v>109</v>
      </c>
      <c r="B7" s="9" t="s">
        <v>110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 xr:uid="{BD0269A0-6CD3-4489-BD46-253096C73344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57977FBA12FE49B54A685011F27E45" ma:contentTypeVersion="3" ma:contentTypeDescription="Crear nuevo documento." ma:contentTypeScope="" ma:versionID="8fd26c563eb5346181dca714f55fe6a3">
  <xsd:schema xmlns:xsd="http://www.w3.org/2001/XMLSchema" xmlns:xs="http://www.w3.org/2001/XMLSchema" xmlns:p="http://schemas.microsoft.com/office/2006/metadata/properties" xmlns:ns2="c331b627-b028-4cbe-bb83-3d34bef7859c" targetNamespace="http://schemas.microsoft.com/office/2006/metadata/properties" ma:root="true" ma:fieldsID="450e834e141fc6caa6839382714b2d44" ns2:_="">
    <xsd:import namespace="c331b627-b028-4cbe-bb83-3d34bef78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1b627-b028-4cbe-bb83-3d34bef78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933029-E0E7-4BD6-A121-AF1935007268}"/>
</file>

<file path=customXml/itemProps2.xml><?xml version="1.0" encoding="utf-8"?>
<ds:datastoreItem xmlns:ds="http://schemas.openxmlformats.org/officeDocument/2006/customXml" ds:itemID="{ED454789-3D0A-4312-867C-EAB34FBB3FE8}"/>
</file>

<file path=customXml/itemProps3.xml><?xml version="1.0" encoding="utf-8"?>
<ds:datastoreItem xmlns:ds="http://schemas.openxmlformats.org/officeDocument/2006/customXml" ds:itemID="{530DFE8D-F1C8-4C6B-B424-7A345E6E9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Evelyn Elizabeth Gordon Falconí</cp:lastModifiedBy>
  <cp:revision/>
  <dcterms:created xsi:type="dcterms:W3CDTF">2011-04-19T14:26:13Z</dcterms:created>
  <dcterms:modified xsi:type="dcterms:W3CDTF">2023-12-06T15:50:28Z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0x0101001157977FBA12FE49B54A685011F27E45</vt:lpwstr>
  </property>
</Properties>
</file>